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user\Documents\OPŽP\OPŽP 2021+\"/>
    </mc:Choice>
  </mc:AlternateContent>
  <xr:revisionPtr revIDLastSave="0" documentId="13_ncr:1_{807398AA-F69A-4A17-8CD9-054F9E8D842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anace" sheetId="1" r:id="rId1"/>
    <sheet name="A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2" l="1"/>
  <c r="B52" i="2" s="1"/>
  <c r="D38" i="2"/>
  <c r="B51" i="2" s="1"/>
  <c r="D31" i="2"/>
  <c r="B50" i="2" s="1"/>
  <c r="E17" i="2"/>
  <c r="F15" i="2"/>
  <c r="F14" i="2"/>
  <c r="F13" i="2"/>
  <c r="F12" i="2"/>
  <c r="F11" i="2"/>
  <c r="F10" i="2"/>
  <c r="F9" i="2"/>
  <c r="F8" i="2"/>
  <c r="F7" i="2"/>
  <c r="F6" i="2"/>
  <c r="F17" i="2" l="1"/>
  <c r="C25" i="2" s="1"/>
  <c r="D25" i="2" s="1"/>
  <c r="B49" i="2" s="1"/>
  <c r="B54" i="2" s="1"/>
  <c r="B74" i="1"/>
  <c r="B72" i="1"/>
  <c r="B71" i="1"/>
  <c r="B70" i="1"/>
  <c r="D65" i="1"/>
  <c r="D59" i="1"/>
  <c r="B73" i="1" s="1"/>
  <c r="D52" i="1"/>
  <c r="D44" i="1"/>
  <c r="D37" i="1"/>
  <c r="E28" i="1"/>
  <c r="E25" i="1"/>
  <c r="G21" i="1"/>
  <c r="F21" i="1"/>
  <c r="E21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J14" i="1"/>
  <c r="I14" i="1"/>
  <c r="K14" i="1" s="1"/>
  <c r="H14" i="1"/>
  <c r="J13" i="1"/>
  <c r="I13" i="1"/>
  <c r="H13" i="1"/>
  <c r="J12" i="1"/>
  <c r="I12" i="1"/>
  <c r="H12" i="1"/>
  <c r="K12" i="1" s="1"/>
  <c r="J11" i="1"/>
  <c r="I11" i="1"/>
  <c r="H11" i="1"/>
  <c r="K11" i="1" s="1"/>
  <c r="J10" i="1"/>
  <c r="I10" i="1"/>
  <c r="H10" i="1"/>
  <c r="K10" i="1" s="1"/>
  <c r="J9" i="1"/>
  <c r="I9" i="1"/>
  <c r="H9" i="1"/>
  <c r="J8" i="1"/>
  <c r="I8" i="1"/>
  <c r="H8" i="1"/>
  <c r="K8" i="1" s="1"/>
  <c r="J7" i="1"/>
  <c r="I7" i="1"/>
  <c r="H7" i="1"/>
  <c r="K7" i="1" s="1"/>
  <c r="J6" i="1"/>
  <c r="I6" i="1"/>
  <c r="H6" i="1"/>
  <c r="K6" i="1" s="1"/>
  <c r="J5" i="1"/>
  <c r="J21" i="1" s="1"/>
  <c r="I5" i="1"/>
  <c r="H5" i="1"/>
  <c r="K13" i="1" l="1"/>
  <c r="H21" i="1"/>
  <c r="K9" i="1"/>
  <c r="I21" i="1"/>
  <c r="K5" i="1"/>
  <c r="K21" i="1" l="1"/>
  <c r="E26" i="1" s="1"/>
  <c r="E24" i="1"/>
  <c r="B68" i="1" l="1"/>
  <c r="E27" i="1"/>
  <c r="E30" i="1" s="1"/>
  <c r="B69" i="1" s="1"/>
  <c r="B76" i="1" s="1"/>
</calcChain>
</file>

<file path=xl/sharedStrings.xml><?xml version="1.0" encoding="utf-8"?>
<sst xmlns="http://schemas.openxmlformats.org/spreadsheetml/2006/main" count="179" uniqueCount="80">
  <si>
    <t>Kontaminanty</t>
  </si>
  <si>
    <t>C10-C40</t>
  </si>
  <si>
    <t>PAU</t>
  </si>
  <si>
    <t>ClU a FU</t>
  </si>
  <si>
    <t>PCB</t>
  </si>
  <si>
    <t>ostatní pesticidy</t>
  </si>
  <si>
    <t>Cr6+</t>
  </si>
  <si>
    <t>Hg</t>
  </si>
  <si>
    <t>Hodnotící kriteria závažnosti kontaminace</t>
  </si>
  <si>
    <t>koeficient</t>
  </si>
  <si>
    <t>Váha</t>
  </si>
  <si>
    <t>OCP</t>
  </si>
  <si>
    <t>TK</t>
  </si>
  <si>
    <t>ostatní zde neuvedené</t>
  </si>
  <si>
    <t>Váha kritéria</t>
  </si>
  <si>
    <t>Priorita</t>
  </si>
  <si>
    <t>A3</t>
  </si>
  <si>
    <t>A2</t>
  </si>
  <si>
    <t>A1</t>
  </si>
  <si>
    <t>Složky</t>
  </si>
  <si>
    <t>Podzemní vody</t>
  </si>
  <si>
    <t>Povrchové vody</t>
  </si>
  <si>
    <t>Horninové prostředí</t>
  </si>
  <si>
    <t>Ovzduší</t>
  </si>
  <si>
    <t>Ekosystémy</t>
  </si>
  <si>
    <t>Počet ohrožených osob</t>
  </si>
  <si>
    <t>do 10</t>
  </si>
  <si>
    <t>do 1000</t>
  </si>
  <si>
    <t>nad 1000</t>
  </si>
  <si>
    <t>Váha kritérií</t>
  </si>
  <si>
    <t>Počet ohoržených osob</t>
  </si>
  <si>
    <t>Celkové kritérium</t>
  </si>
  <si>
    <t>Komplexnost řešení</t>
  </si>
  <si>
    <t>Projekt je rozdělen do etap řešených v rámci jediné žádosti</t>
  </si>
  <si>
    <t>Projekt je řešen jako celek bez etap</t>
  </si>
  <si>
    <t>ANO/NE</t>
  </si>
  <si>
    <t>Odstranění rizik</t>
  </si>
  <si>
    <t>Sanací dojde k úplnému odstranění rizik ze známých ohnisek</t>
  </si>
  <si>
    <t>Sanací dojde k snížení rizik ze známých ohnisek, pojekt předpokládá realizaci další etapy sanace</t>
  </si>
  <si>
    <t>Jedná se o první etapu komplexního sanačního projektu (na základě doporučení Studie proveditelnosti)</t>
  </si>
  <si>
    <t>Jedná se o navazující etapu komplexního sanačního projektu  (na základě doporučení Studie proveditelnosti)</t>
  </si>
  <si>
    <t>Hodnotící kriteria potenciálně kontaminované lokality</t>
  </si>
  <si>
    <t>P4</t>
  </si>
  <si>
    <t>P3</t>
  </si>
  <si>
    <t>Maloplošná CHÚ a pravidelně zaplavované území</t>
  </si>
  <si>
    <t>Velkoplošná CHÚ (mimo maloplošná), VKP</t>
  </si>
  <si>
    <t>Obytná zástavba a Jímací území</t>
  </si>
  <si>
    <t>Průmyslové zóny</t>
  </si>
  <si>
    <t>Oblasti reálně ohrožené případnou kontaminací</t>
  </si>
  <si>
    <t>Projektované práce rozšíří informace o lokalitě a je předpokládá realizaci v etapách</t>
  </si>
  <si>
    <t>Projektované práce rozšíří informace o lokalitě</t>
  </si>
  <si>
    <t>AAR</t>
  </si>
  <si>
    <t>Sanací dojde k snížení rizik ze známých ohnisek, pojekt předpokládá realizaci jiného projektu omezujícícho expozici (např. průmyslové zóny)</t>
  </si>
  <si>
    <t>Projektované práce rozšíří informace o lokalitě, řeší průzkum i ve vztahu k širšímu okolí a předpokládá realizaci v etapách</t>
  </si>
  <si>
    <t>Projektované práce převážně ověřují již známé informace o lokalitě a širším okolí lokality a předpokládá realizaci v etapách</t>
  </si>
  <si>
    <t>Množství (kg)</t>
  </si>
  <si>
    <t>voda</t>
  </si>
  <si>
    <t>zemina</t>
  </si>
  <si>
    <t>vzduch</t>
  </si>
  <si>
    <t>Váha celkově</t>
  </si>
  <si>
    <t>BTEX (ostatní)</t>
  </si>
  <si>
    <t>Benzen, etylbenzen</t>
  </si>
  <si>
    <t>Toluen, xyleny, styren, fenol</t>
  </si>
  <si>
    <t>Atrazin, Simazin, Alachlor</t>
  </si>
  <si>
    <t>acenaftalen, antracen, fluoren, fluoranten, pyren</t>
  </si>
  <si>
    <t>Benzo(a)antracen, Benzo(a)pyren, benzo(b)fluoranten, benzo(k)fluoranten, naftalen</t>
  </si>
  <si>
    <t>ANO</t>
  </si>
  <si>
    <t>NE</t>
  </si>
  <si>
    <t>podzemní</t>
  </si>
  <si>
    <t>povrchová</t>
  </si>
  <si>
    <t>Pesticidy</t>
  </si>
  <si>
    <t>Ano</t>
  </si>
  <si>
    <t>ano</t>
  </si>
  <si>
    <t>ne</t>
  </si>
  <si>
    <t>Ohrožené oblasti</t>
  </si>
  <si>
    <t>Váha voda</t>
  </si>
  <si>
    <t>Rizika lokalita</t>
  </si>
  <si>
    <t>LOKALITA "Horní Dolní"</t>
  </si>
  <si>
    <t>Projekt předpokládá realizaci AAR v dostatečném rozsahu</t>
  </si>
  <si>
    <t>Projekt nezahrnuje realizaci AAR v dostatečném rozsahu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</si>
</sst>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2" xfId="0" applyFill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3" borderId="9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1" fillId="2" borderId="1" xfId="0" applyFont="1" applyFill="1" applyBorder="1"/>
    <xf numFmtId="0" fontId="1" fillId="2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5" borderId="14" xfId="0" applyFont="1" applyFill="1" applyBorder="1"/>
    <xf numFmtId="0" fontId="1" fillId="5" borderId="15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2" borderId="19" xfId="0" applyFill="1" applyBorder="1"/>
    <xf numFmtId="0" fontId="0" fillId="0" borderId="1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/>
    <xf numFmtId="0" fontId="1" fillId="2" borderId="2" xfId="0" applyFont="1" applyFill="1" applyBorder="1"/>
    <xf numFmtId="0" fontId="0" fillId="0" borderId="6" xfId="0" applyFill="1" applyBorder="1"/>
    <xf numFmtId="0" fontId="0" fillId="6" borderId="17" xfId="0" applyFill="1" applyBorder="1"/>
    <xf numFmtId="0" fontId="0" fillId="7" borderId="17" xfId="0" applyFill="1" applyBorder="1"/>
    <xf numFmtId="0" fontId="0" fillId="8" borderId="17" xfId="0" applyFill="1" applyBorder="1"/>
    <xf numFmtId="0" fontId="0" fillId="8" borderId="21" xfId="0" applyFill="1" applyBorder="1"/>
    <xf numFmtId="0" fontId="0" fillId="9" borderId="22" xfId="0" applyFill="1" applyBorder="1"/>
    <xf numFmtId="0" fontId="0" fillId="0" borderId="23" xfId="0" applyBorder="1"/>
    <xf numFmtId="0" fontId="0" fillId="6" borderId="24" xfId="0" applyFill="1" applyBorder="1"/>
    <xf numFmtId="0" fontId="0" fillId="6" borderId="25" xfId="0" applyFill="1" applyBorder="1"/>
    <xf numFmtId="4" fontId="0" fillId="7" borderId="23" xfId="0" applyNumberFormat="1" applyFill="1" applyBorder="1"/>
    <xf numFmtId="4" fontId="0" fillId="7" borderId="24" xfId="0" applyNumberFormat="1" applyFill="1" applyBorder="1"/>
    <xf numFmtId="4" fontId="0" fillId="7" borderId="26" xfId="0" applyNumberFormat="1" applyFill="1" applyBorder="1"/>
    <xf numFmtId="0" fontId="0" fillId="8" borderId="27" xfId="0" applyFill="1" applyBorder="1"/>
    <xf numFmtId="0" fontId="0" fillId="8" borderId="24" xfId="0" applyFill="1" applyBorder="1"/>
    <xf numFmtId="0" fontId="0" fillId="8" borderId="25" xfId="0" applyFill="1" applyBorder="1"/>
    <xf numFmtId="0" fontId="0" fillId="9" borderId="28" xfId="0" applyFill="1" applyBorder="1"/>
    <xf numFmtId="0" fontId="0" fillId="6" borderId="2" xfId="0" applyFill="1" applyBorder="1"/>
    <xf numFmtId="0" fontId="0" fillId="6" borderId="29" xfId="0" applyFill="1" applyBorder="1"/>
    <xf numFmtId="4" fontId="0" fillId="7" borderId="1" xfId="0" applyNumberFormat="1" applyFill="1" applyBorder="1"/>
    <xf numFmtId="4" fontId="0" fillId="7" borderId="2" xfId="0" applyNumberFormat="1" applyFill="1" applyBorder="1"/>
    <xf numFmtId="4" fontId="0" fillId="7" borderId="6" xfId="0" applyNumberFormat="1" applyFill="1" applyBorder="1"/>
    <xf numFmtId="0" fontId="0" fillId="8" borderId="30" xfId="0" applyFill="1" applyBorder="1"/>
    <xf numFmtId="0" fontId="0" fillId="8" borderId="2" xfId="0" applyFill="1" applyBorder="1"/>
    <xf numFmtId="0" fontId="0" fillId="8" borderId="29" xfId="0" applyFill="1" applyBorder="1"/>
    <xf numFmtId="0" fontId="0" fillId="9" borderId="31" xfId="0" applyFill="1" applyBorder="1"/>
    <xf numFmtId="4" fontId="0" fillId="7" borderId="16" xfId="0" applyNumberFormat="1" applyFill="1" applyBorder="1"/>
    <xf numFmtId="4" fontId="0" fillId="7" borderId="17" xfId="0" applyNumberFormat="1" applyFill="1" applyBorder="1"/>
    <xf numFmtId="4" fontId="0" fillId="7" borderId="18" xfId="0" applyNumberFormat="1" applyFill="1" applyBorder="1"/>
    <xf numFmtId="0" fontId="0" fillId="9" borderId="32" xfId="0" applyFill="1" applyBorder="1"/>
    <xf numFmtId="0" fontId="0" fillId="0" borderId="24" xfId="0" applyBorder="1"/>
    <xf numFmtId="0" fontId="0" fillId="9" borderId="33" xfId="0" applyFill="1" applyBorder="1"/>
    <xf numFmtId="0" fontId="0" fillId="3" borderId="21" xfId="0" applyFill="1" applyBorder="1"/>
    <xf numFmtId="0" fontId="1" fillId="9" borderId="1" xfId="0" applyFont="1" applyFill="1" applyBorder="1"/>
    <xf numFmtId="0" fontId="1" fillId="9" borderId="6" xfId="0" applyFont="1" applyFill="1" applyBorder="1"/>
    <xf numFmtId="0" fontId="0" fillId="6" borderId="16" xfId="0" applyFill="1" applyBorder="1"/>
    <xf numFmtId="0" fontId="0" fillId="7" borderId="18" xfId="0" applyFill="1" applyBorder="1"/>
    <xf numFmtId="0" fontId="0" fillId="0" borderId="36" xfId="0" applyBorder="1"/>
    <xf numFmtId="0" fontId="0" fillId="6" borderId="27" xfId="0" applyFill="1" applyBorder="1"/>
    <xf numFmtId="0" fontId="0" fillId="6" borderId="30" xfId="0" applyFill="1" applyBorder="1"/>
    <xf numFmtId="0" fontId="0" fillId="0" borderId="7" xfId="0" applyFill="1" applyBorder="1"/>
    <xf numFmtId="0" fontId="1" fillId="0" borderId="7" xfId="0" applyFont="1" applyFill="1" applyBorder="1"/>
    <xf numFmtId="0" fontId="0" fillId="6" borderId="23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1" xfId="0" applyFill="1" applyBorder="1"/>
    <xf numFmtId="4" fontId="0" fillId="7" borderId="25" xfId="0" applyNumberFormat="1" applyFill="1" applyBorder="1"/>
    <xf numFmtId="4" fontId="0" fillId="7" borderId="29" xfId="0" applyNumberFormat="1" applyFill="1" applyBorder="1"/>
    <xf numFmtId="0" fontId="0" fillId="9" borderId="39" xfId="0" applyFill="1" applyBorder="1"/>
    <xf numFmtId="0" fontId="0" fillId="9" borderId="10" xfId="0" applyFill="1" applyBorder="1"/>
    <xf numFmtId="0" fontId="0" fillId="8" borderId="4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3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6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9" borderId="38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7" borderId="37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zoomScale="80" zoomScaleNormal="80" workbookViewId="0">
      <selection activeCell="B51" sqref="B51"/>
    </sheetView>
  </sheetViews>
  <sheetFormatPr defaultRowHeight="15" x14ac:dyDescent="0.25"/>
  <cols>
    <col min="1" max="1" width="127.5703125" bestFit="1" customWidth="1"/>
    <col min="2" max="2" width="10" bestFit="1" customWidth="1"/>
    <col min="3" max="3" width="8.42578125" bestFit="1" customWidth="1"/>
    <col min="4" max="4" width="13.5703125" bestFit="1" customWidth="1"/>
    <col min="5" max="5" width="8.140625" bestFit="1" customWidth="1"/>
    <col min="6" max="6" width="9.28515625" bestFit="1" customWidth="1"/>
    <col min="7" max="7" width="7.140625" bestFit="1" customWidth="1"/>
    <col min="8" max="8" width="5.28515625" bestFit="1" customWidth="1"/>
    <col min="9" max="9" width="7.42578125" bestFit="1" customWidth="1"/>
    <col min="10" max="10" width="7.140625" bestFit="1" customWidth="1"/>
    <col min="11" max="11" width="12.7109375" bestFit="1" customWidth="1"/>
    <col min="12" max="12" width="23.42578125" customWidth="1"/>
  </cols>
  <sheetData>
    <row r="1" spans="1:11" x14ac:dyDescent="0.25">
      <c r="A1" s="88" t="s">
        <v>8</v>
      </c>
      <c r="B1" s="88"/>
      <c r="C1" s="88"/>
      <c r="D1" s="88"/>
    </row>
    <row r="2" spans="1:11" ht="21.75" thickBot="1" x14ac:dyDescent="0.4">
      <c r="A2" s="89" t="s">
        <v>77</v>
      </c>
      <c r="B2" s="89"/>
      <c r="C2" s="89"/>
      <c r="D2" s="89"/>
    </row>
    <row r="3" spans="1:11" ht="18" customHeight="1" thickBot="1" x14ac:dyDescent="0.3">
      <c r="A3" s="90" t="s">
        <v>0</v>
      </c>
      <c r="B3" s="92" t="s">
        <v>9</v>
      </c>
      <c r="C3" s="92"/>
      <c r="D3" s="92"/>
      <c r="E3" s="93" t="s">
        <v>55</v>
      </c>
      <c r="F3" s="93"/>
      <c r="G3" s="93"/>
      <c r="H3" s="86" t="s">
        <v>10</v>
      </c>
      <c r="I3" s="86"/>
      <c r="J3" s="86"/>
      <c r="K3" s="87"/>
    </row>
    <row r="4" spans="1:11" ht="15.75" thickBot="1" x14ac:dyDescent="0.3">
      <c r="A4" s="91"/>
      <c r="B4" s="35" t="s">
        <v>56</v>
      </c>
      <c r="C4" s="35" t="s">
        <v>57</v>
      </c>
      <c r="D4" s="35" t="s">
        <v>58</v>
      </c>
      <c r="E4" s="36" t="s">
        <v>56</v>
      </c>
      <c r="F4" s="36" t="s">
        <v>57</v>
      </c>
      <c r="G4" s="36" t="s">
        <v>58</v>
      </c>
      <c r="H4" s="37" t="s">
        <v>56</v>
      </c>
      <c r="I4" s="37" t="s">
        <v>57</v>
      </c>
      <c r="J4" s="38" t="s">
        <v>58</v>
      </c>
      <c r="K4" s="39" t="s">
        <v>59</v>
      </c>
    </row>
    <row r="5" spans="1:11" x14ac:dyDescent="0.25">
      <c r="A5" s="40" t="s">
        <v>1</v>
      </c>
      <c r="B5" s="41">
        <v>1E-3</v>
      </c>
      <c r="C5" s="41">
        <v>1E-3</v>
      </c>
      <c r="D5" s="42"/>
      <c r="E5" s="43"/>
      <c r="F5" s="44"/>
      <c r="G5" s="45"/>
      <c r="H5" s="46">
        <f>B5*E5</f>
        <v>0</v>
      </c>
      <c r="I5" s="47">
        <f>C5*F5</f>
        <v>0</v>
      </c>
      <c r="J5" s="48">
        <f>D5*G5</f>
        <v>0</v>
      </c>
      <c r="K5" s="49">
        <f>H5+I5+J5</f>
        <v>0</v>
      </c>
    </row>
    <row r="6" spans="1:11" x14ac:dyDescent="0.25">
      <c r="A6" s="1" t="s">
        <v>60</v>
      </c>
      <c r="B6" s="50">
        <v>0.01</v>
      </c>
      <c r="C6" s="50">
        <v>1E-3</v>
      </c>
      <c r="D6" s="51"/>
      <c r="E6" s="52"/>
      <c r="F6" s="53"/>
      <c r="G6" s="54"/>
      <c r="H6" s="55">
        <f t="shared" ref="H6:J19" si="0">B6*E6</f>
        <v>0</v>
      </c>
      <c r="I6" s="56">
        <f t="shared" si="0"/>
        <v>0</v>
      </c>
      <c r="J6" s="57">
        <f t="shared" si="0"/>
        <v>0</v>
      </c>
      <c r="K6" s="58">
        <f t="shared" ref="K6:K19" si="1">H6+I6+J6</f>
        <v>0</v>
      </c>
    </row>
    <row r="7" spans="1:11" x14ac:dyDescent="0.25">
      <c r="A7" s="28" t="s">
        <v>61</v>
      </c>
      <c r="B7" s="50">
        <v>10</v>
      </c>
      <c r="C7" s="50">
        <v>0.1</v>
      </c>
      <c r="D7" s="51"/>
      <c r="E7" s="52"/>
      <c r="F7" s="53"/>
      <c r="G7" s="54"/>
      <c r="H7" s="55">
        <f t="shared" si="0"/>
        <v>0</v>
      </c>
      <c r="I7" s="56">
        <f t="shared" si="0"/>
        <v>0</v>
      </c>
      <c r="J7" s="57">
        <f t="shared" si="0"/>
        <v>0</v>
      </c>
      <c r="K7" s="58">
        <f t="shared" si="1"/>
        <v>0</v>
      </c>
    </row>
    <row r="8" spans="1:11" x14ac:dyDescent="0.25">
      <c r="A8" s="1" t="s">
        <v>62</v>
      </c>
      <c r="B8" s="50">
        <v>1E-3</v>
      </c>
      <c r="C8" s="50">
        <v>1E-4</v>
      </c>
      <c r="D8" s="51">
        <v>1E-3</v>
      </c>
      <c r="E8" s="52"/>
      <c r="F8" s="53"/>
      <c r="G8" s="54"/>
      <c r="H8" s="55">
        <f t="shared" si="0"/>
        <v>0</v>
      </c>
      <c r="I8" s="56">
        <f t="shared" si="0"/>
        <v>0</v>
      </c>
      <c r="J8" s="57">
        <f t="shared" si="0"/>
        <v>0</v>
      </c>
      <c r="K8" s="58">
        <f t="shared" si="1"/>
        <v>0</v>
      </c>
    </row>
    <row r="9" spans="1:11" x14ac:dyDescent="0.25">
      <c r="A9" s="1" t="s">
        <v>3</v>
      </c>
      <c r="B9" s="50">
        <v>1</v>
      </c>
      <c r="C9" s="50">
        <v>0.1</v>
      </c>
      <c r="D9" s="51">
        <v>1</v>
      </c>
      <c r="E9" s="52"/>
      <c r="F9" s="53"/>
      <c r="G9" s="54"/>
      <c r="H9" s="55">
        <f t="shared" si="0"/>
        <v>0</v>
      </c>
      <c r="I9" s="56">
        <f t="shared" si="0"/>
        <v>0</v>
      </c>
      <c r="J9" s="57">
        <f t="shared" si="0"/>
        <v>0</v>
      </c>
      <c r="K9" s="58">
        <f t="shared" si="1"/>
        <v>0</v>
      </c>
    </row>
    <row r="10" spans="1:11" x14ac:dyDescent="0.25">
      <c r="A10" s="1" t="s">
        <v>4</v>
      </c>
      <c r="B10" s="50">
        <v>100</v>
      </c>
      <c r="C10" s="50">
        <v>100</v>
      </c>
      <c r="D10" s="51"/>
      <c r="E10" s="52"/>
      <c r="F10" s="53"/>
      <c r="G10" s="54"/>
      <c r="H10" s="55">
        <f t="shared" si="0"/>
        <v>0</v>
      </c>
      <c r="I10" s="56">
        <f t="shared" si="0"/>
        <v>0</v>
      </c>
      <c r="J10" s="57">
        <f t="shared" si="0"/>
        <v>0</v>
      </c>
      <c r="K10" s="58">
        <f t="shared" si="1"/>
        <v>0</v>
      </c>
    </row>
    <row r="11" spans="1:11" x14ac:dyDescent="0.25">
      <c r="A11" s="1" t="s">
        <v>11</v>
      </c>
      <c r="B11" s="50">
        <v>1000</v>
      </c>
      <c r="C11" s="50">
        <v>1</v>
      </c>
      <c r="D11" s="51"/>
      <c r="E11" s="52"/>
      <c r="F11" s="53"/>
      <c r="G11" s="54"/>
      <c r="H11" s="55">
        <f t="shared" si="0"/>
        <v>0</v>
      </c>
      <c r="I11" s="56">
        <f t="shared" si="0"/>
        <v>0</v>
      </c>
      <c r="J11" s="57">
        <f t="shared" si="0"/>
        <v>0</v>
      </c>
      <c r="K11" s="58">
        <f t="shared" si="1"/>
        <v>0</v>
      </c>
    </row>
    <row r="12" spans="1:11" x14ac:dyDescent="0.25">
      <c r="A12" s="1" t="s">
        <v>63</v>
      </c>
      <c r="B12" s="50">
        <v>1000</v>
      </c>
      <c r="C12" s="50">
        <v>0.1</v>
      </c>
      <c r="D12" s="51"/>
      <c r="E12" s="52"/>
      <c r="F12" s="53"/>
      <c r="G12" s="54"/>
      <c r="H12" s="55">
        <f t="shared" si="0"/>
        <v>0</v>
      </c>
      <c r="I12" s="56">
        <f t="shared" si="0"/>
        <v>0</v>
      </c>
      <c r="J12" s="57">
        <f t="shared" si="0"/>
        <v>0</v>
      </c>
      <c r="K12" s="58">
        <f t="shared" si="1"/>
        <v>0</v>
      </c>
    </row>
    <row r="13" spans="1:11" x14ac:dyDescent="0.25">
      <c r="A13" s="1" t="s">
        <v>64</v>
      </c>
      <c r="B13" s="50">
        <v>0.01</v>
      </c>
      <c r="C13" s="50">
        <v>1E-4</v>
      </c>
      <c r="D13" s="51"/>
      <c r="E13" s="52"/>
      <c r="F13" s="53"/>
      <c r="G13" s="54"/>
      <c r="H13" s="55">
        <f>B13*E13</f>
        <v>0</v>
      </c>
      <c r="I13" s="56">
        <f>C13*F13</f>
        <v>0</v>
      </c>
      <c r="J13" s="57">
        <f t="shared" si="0"/>
        <v>0</v>
      </c>
      <c r="K13" s="58">
        <f t="shared" si="1"/>
        <v>0</v>
      </c>
    </row>
    <row r="14" spans="1:11" x14ac:dyDescent="0.25">
      <c r="A14" s="1" t="s">
        <v>65</v>
      </c>
      <c r="B14" s="50">
        <v>1000</v>
      </c>
      <c r="C14" s="50">
        <v>1</v>
      </c>
      <c r="D14" s="51">
        <v>100</v>
      </c>
      <c r="E14" s="52"/>
      <c r="F14" s="53"/>
      <c r="G14" s="54"/>
      <c r="H14" s="55">
        <f>B14*E14</f>
        <v>0</v>
      </c>
      <c r="I14" s="56">
        <f>C14*F14</f>
        <v>0</v>
      </c>
      <c r="J14" s="57">
        <f t="shared" si="0"/>
        <v>0</v>
      </c>
      <c r="K14" s="58">
        <f t="shared" si="1"/>
        <v>0</v>
      </c>
    </row>
    <row r="15" spans="1:11" x14ac:dyDescent="0.25">
      <c r="A15" s="1" t="s">
        <v>5</v>
      </c>
      <c r="B15" s="50">
        <v>0.1</v>
      </c>
      <c r="C15" s="50">
        <v>0.01</v>
      </c>
      <c r="D15" s="51"/>
      <c r="E15" s="52"/>
      <c r="F15" s="53"/>
      <c r="G15" s="54"/>
      <c r="H15" s="55">
        <f t="shared" si="0"/>
        <v>0</v>
      </c>
      <c r="I15" s="56">
        <f t="shared" si="0"/>
        <v>0</v>
      </c>
      <c r="J15" s="57">
        <f t="shared" si="0"/>
        <v>0</v>
      </c>
      <c r="K15" s="58">
        <f t="shared" si="1"/>
        <v>0</v>
      </c>
    </row>
    <row r="16" spans="1:11" x14ac:dyDescent="0.25">
      <c r="A16" s="1" t="s">
        <v>12</v>
      </c>
      <c r="B16" s="50">
        <v>0.1</v>
      </c>
      <c r="C16" s="50">
        <v>0.01</v>
      </c>
      <c r="D16" s="51"/>
      <c r="E16" s="52"/>
      <c r="F16" s="53"/>
      <c r="G16" s="54"/>
      <c r="H16" s="55">
        <f t="shared" si="0"/>
        <v>0</v>
      </c>
      <c r="I16" s="56">
        <f t="shared" si="0"/>
        <v>0</v>
      </c>
      <c r="J16" s="57">
        <f t="shared" si="0"/>
        <v>0</v>
      </c>
      <c r="K16" s="58">
        <f t="shared" si="1"/>
        <v>0</v>
      </c>
    </row>
    <row r="17" spans="1:11" x14ac:dyDescent="0.25">
      <c r="A17" s="1" t="s">
        <v>6</v>
      </c>
      <c r="B17" s="50">
        <v>1000</v>
      </c>
      <c r="C17" s="50">
        <v>1</v>
      </c>
      <c r="D17" s="51"/>
      <c r="E17" s="52"/>
      <c r="F17" s="53"/>
      <c r="G17" s="54"/>
      <c r="H17" s="55">
        <f t="shared" si="0"/>
        <v>0</v>
      </c>
      <c r="I17" s="56">
        <f t="shared" si="0"/>
        <v>0</v>
      </c>
      <c r="J17" s="57">
        <f t="shared" si="0"/>
        <v>0</v>
      </c>
      <c r="K17" s="58">
        <f t="shared" si="1"/>
        <v>0</v>
      </c>
    </row>
    <row r="18" spans="1:11" x14ac:dyDescent="0.25">
      <c r="A18" s="1" t="s">
        <v>7</v>
      </c>
      <c r="B18" s="50">
        <v>0.1</v>
      </c>
      <c r="C18" s="50">
        <v>0.1</v>
      </c>
      <c r="D18" s="51"/>
      <c r="E18" s="52"/>
      <c r="F18" s="53"/>
      <c r="G18" s="54"/>
      <c r="H18" s="55">
        <f t="shared" si="0"/>
        <v>0</v>
      </c>
      <c r="I18" s="56">
        <f t="shared" si="0"/>
        <v>0</v>
      </c>
      <c r="J18" s="57">
        <f t="shared" si="0"/>
        <v>0</v>
      </c>
      <c r="K18" s="58">
        <f t="shared" si="1"/>
        <v>0</v>
      </c>
    </row>
    <row r="19" spans="1:11" ht="15.75" thickBot="1" x14ac:dyDescent="0.3">
      <c r="A19" s="1" t="s">
        <v>13</v>
      </c>
      <c r="B19" s="50"/>
      <c r="C19" s="50"/>
      <c r="D19" s="51"/>
      <c r="E19" s="59"/>
      <c r="F19" s="60"/>
      <c r="G19" s="61"/>
      <c r="H19" s="55">
        <f t="shared" si="0"/>
        <v>0</v>
      </c>
      <c r="I19" s="56">
        <f t="shared" si="0"/>
        <v>0</v>
      </c>
      <c r="J19" s="57">
        <f t="shared" si="0"/>
        <v>0</v>
      </c>
      <c r="K19" s="62">
        <f t="shared" si="1"/>
        <v>0</v>
      </c>
    </row>
    <row r="20" spans="1:11" ht="3.75" customHeight="1" thickBot="1" x14ac:dyDescent="0.3">
      <c r="A20" s="1"/>
      <c r="B20" s="2"/>
      <c r="C20" s="2"/>
      <c r="D20" s="2"/>
      <c r="E20" s="63"/>
      <c r="F20" s="63"/>
      <c r="G20" s="63"/>
      <c r="H20" s="2"/>
      <c r="I20" s="2"/>
      <c r="J20" s="2"/>
      <c r="K20" s="64"/>
    </row>
    <row r="21" spans="1:11" ht="15.75" thickBot="1" x14ac:dyDescent="0.3">
      <c r="A21" s="24" t="s">
        <v>14</v>
      </c>
      <c r="B21" s="25"/>
      <c r="C21" s="25"/>
      <c r="D21" s="25"/>
      <c r="E21" s="25">
        <f t="shared" ref="E21:G21" si="2">SUM(E5:E20)</f>
        <v>0</v>
      </c>
      <c r="F21" s="25">
        <f t="shared" si="2"/>
        <v>0</v>
      </c>
      <c r="G21" s="25">
        <f t="shared" si="2"/>
        <v>0</v>
      </c>
      <c r="H21" s="25">
        <f>SUM(H5:H20)</f>
        <v>0</v>
      </c>
      <c r="I21" s="25">
        <f t="shared" ref="I21:J21" si="3">SUM(I5:I20)</f>
        <v>0</v>
      </c>
      <c r="J21" s="65">
        <f t="shared" si="3"/>
        <v>0</v>
      </c>
      <c r="K21" s="39">
        <f>SUM(K5:K19)</f>
        <v>0</v>
      </c>
    </row>
    <row r="22" spans="1:11" ht="7.5" customHeight="1" thickBot="1" x14ac:dyDescent="0.3"/>
    <row r="23" spans="1:11" x14ac:dyDescent="0.25">
      <c r="A23" s="3" t="s">
        <v>19</v>
      </c>
      <c r="B23" s="4"/>
      <c r="C23" s="27" t="s">
        <v>35</v>
      </c>
      <c r="D23" s="27" t="s">
        <v>0</v>
      </c>
      <c r="E23" s="5" t="s">
        <v>10</v>
      </c>
    </row>
    <row r="24" spans="1:11" x14ac:dyDescent="0.25">
      <c r="A24" s="1" t="s">
        <v>20</v>
      </c>
      <c r="B24" s="2">
        <v>1</v>
      </c>
      <c r="C24" s="2" t="s">
        <v>66</v>
      </c>
      <c r="D24" s="2"/>
      <c r="E24" s="6">
        <f>D24*B24</f>
        <v>0</v>
      </c>
    </row>
    <row r="25" spans="1:11" x14ac:dyDescent="0.25">
      <c r="A25" s="1" t="s">
        <v>21</v>
      </c>
      <c r="B25" s="2">
        <v>0.8</v>
      </c>
      <c r="C25" s="2" t="s">
        <v>67</v>
      </c>
      <c r="D25" s="2"/>
      <c r="E25" s="6">
        <f t="shared" ref="E25:E28" si="4">D25*B25</f>
        <v>0</v>
      </c>
    </row>
    <row r="26" spans="1:11" x14ac:dyDescent="0.25">
      <c r="A26" s="1" t="s">
        <v>22</v>
      </c>
      <c r="B26" s="2">
        <v>0.6</v>
      </c>
      <c r="C26" s="2" t="s">
        <v>66</v>
      </c>
      <c r="D26" s="2"/>
      <c r="E26" s="6">
        <f t="shared" si="4"/>
        <v>0</v>
      </c>
    </row>
    <row r="27" spans="1:11" x14ac:dyDescent="0.25">
      <c r="A27" s="1" t="s">
        <v>23</v>
      </c>
      <c r="B27" s="2">
        <v>0.3</v>
      </c>
      <c r="C27" s="2" t="s">
        <v>66</v>
      </c>
      <c r="D27" s="2"/>
      <c r="E27" s="6">
        <f t="shared" si="4"/>
        <v>0</v>
      </c>
    </row>
    <row r="28" spans="1:11" x14ac:dyDescent="0.25">
      <c r="A28" s="1" t="s">
        <v>24</v>
      </c>
      <c r="B28" s="2">
        <v>1</v>
      </c>
      <c r="C28" s="2" t="s">
        <v>67</v>
      </c>
      <c r="D28" s="2"/>
      <c r="E28" s="6">
        <f t="shared" si="4"/>
        <v>0</v>
      </c>
    </row>
    <row r="29" spans="1:11" ht="3.75" customHeight="1" x14ac:dyDescent="0.25">
      <c r="A29" s="8"/>
      <c r="B29" s="9"/>
      <c r="C29" s="9"/>
      <c r="D29" s="9"/>
      <c r="E29" s="10"/>
    </row>
    <row r="30" spans="1:11" ht="15.75" thickBot="1" x14ac:dyDescent="0.3">
      <c r="A30" s="11" t="s">
        <v>14</v>
      </c>
      <c r="B30" s="12"/>
      <c r="C30" s="12"/>
      <c r="D30" s="12"/>
      <c r="E30" s="13">
        <f>SUM(E24:E28)</f>
        <v>0</v>
      </c>
    </row>
    <row r="31" spans="1:11" ht="7.5" customHeight="1" thickBot="1" x14ac:dyDescent="0.3"/>
    <row r="32" spans="1:11" x14ac:dyDescent="0.25">
      <c r="A32" s="3" t="s">
        <v>15</v>
      </c>
      <c r="B32" s="4" t="s">
        <v>9</v>
      </c>
      <c r="C32" s="4" t="s">
        <v>35</v>
      </c>
      <c r="D32" s="5" t="s">
        <v>10</v>
      </c>
    </row>
    <row r="33" spans="1:4" x14ac:dyDescent="0.25">
      <c r="A33" s="1" t="s">
        <v>16</v>
      </c>
      <c r="B33" s="2">
        <v>1</v>
      </c>
      <c r="C33" s="2" t="s">
        <v>66</v>
      </c>
      <c r="D33" s="6">
        <v>1</v>
      </c>
    </row>
    <row r="34" spans="1:4" x14ac:dyDescent="0.25">
      <c r="A34" s="1" t="s">
        <v>17</v>
      </c>
      <c r="B34" s="2">
        <v>0.8</v>
      </c>
      <c r="C34" s="2" t="s">
        <v>67</v>
      </c>
      <c r="D34" s="6"/>
    </row>
    <row r="35" spans="1:4" x14ac:dyDescent="0.25">
      <c r="A35" s="1" t="s">
        <v>18</v>
      </c>
      <c r="B35" s="2">
        <v>0.5</v>
      </c>
      <c r="C35" s="2" t="s">
        <v>67</v>
      </c>
      <c r="D35" s="6"/>
    </row>
    <row r="36" spans="1:4" ht="3.75" customHeight="1" x14ac:dyDescent="0.25">
      <c r="A36" s="1"/>
      <c r="B36" s="2"/>
      <c r="C36" s="2"/>
      <c r="D36" s="6"/>
    </row>
    <row r="37" spans="1:4" ht="15.75" thickBot="1" x14ac:dyDescent="0.3">
      <c r="A37" s="24" t="s">
        <v>14</v>
      </c>
      <c r="B37" s="25"/>
      <c r="C37" s="25"/>
      <c r="D37" s="26">
        <f>SUM(D33:D35)</f>
        <v>1</v>
      </c>
    </row>
    <row r="38" spans="1:4" ht="7.5" customHeight="1" thickBot="1" x14ac:dyDescent="0.3"/>
    <row r="39" spans="1:4" x14ac:dyDescent="0.25">
      <c r="A39" s="3" t="s">
        <v>25</v>
      </c>
      <c r="B39" s="4"/>
      <c r="C39" s="27" t="s">
        <v>35</v>
      </c>
      <c r="D39" s="5" t="s">
        <v>10</v>
      </c>
    </row>
    <row r="40" spans="1:4" x14ac:dyDescent="0.25">
      <c r="A40" s="1" t="s">
        <v>26</v>
      </c>
      <c r="B40" s="2">
        <v>0.5</v>
      </c>
      <c r="C40" s="2" t="s">
        <v>67</v>
      </c>
      <c r="D40" s="6"/>
    </row>
    <row r="41" spans="1:4" x14ac:dyDescent="0.25">
      <c r="A41" s="1" t="s">
        <v>27</v>
      </c>
      <c r="B41" s="2">
        <v>0.8</v>
      </c>
      <c r="C41" s="2" t="s">
        <v>67</v>
      </c>
      <c r="D41" s="6"/>
    </row>
    <row r="42" spans="1:4" x14ac:dyDescent="0.25">
      <c r="A42" s="1" t="s">
        <v>28</v>
      </c>
      <c r="B42" s="2">
        <v>1</v>
      </c>
      <c r="C42" s="2" t="s">
        <v>66</v>
      </c>
      <c r="D42" s="6">
        <v>1</v>
      </c>
    </row>
    <row r="43" spans="1:4" ht="3.75" customHeight="1" x14ac:dyDescent="0.25">
      <c r="A43" s="8"/>
      <c r="B43" s="9"/>
      <c r="C43" s="9"/>
      <c r="D43" s="10"/>
    </row>
    <row r="44" spans="1:4" ht="15.75" thickBot="1" x14ac:dyDescent="0.3">
      <c r="A44" s="11" t="s">
        <v>14</v>
      </c>
      <c r="B44" s="12"/>
      <c r="C44" s="12"/>
      <c r="D44" s="13">
        <f>SUM(D40:D42)</f>
        <v>1</v>
      </c>
    </row>
    <row r="45" spans="1:4" ht="15.75" thickBot="1" x14ac:dyDescent="0.3">
      <c r="A45" s="22"/>
      <c r="B45" s="23"/>
      <c r="C45" s="23"/>
      <c r="D45" s="23"/>
    </row>
    <row r="46" spans="1:4" x14ac:dyDescent="0.25">
      <c r="A46" s="3" t="s">
        <v>32</v>
      </c>
      <c r="B46" s="4"/>
      <c r="C46" s="27" t="s">
        <v>35</v>
      </c>
      <c r="D46" s="5" t="s">
        <v>10</v>
      </c>
    </row>
    <row r="47" spans="1:4" x14ac:dyDescent="0.25">
      <c r="A47" s="1" t="s">
        <v>40</v>
      </c>
      <c r="B47" s="2">
        <v>20</v>
      </c>
      <c r="C47" s="2" t="s">
        <v>66</v>
      </c>
      <c r="D47" s="6">
        <v>1</v>
      </c>
    </row>
    <row r="48" spans="1:4" x14ac:dyDescent="0.25">
      <c r="A48" s="1" t="s">
        <v>33</v>
      </c>
      <c r="B48" s="2">
        <v>1.5</v>
      </c>
      <c r="C48" s="2" t="s">
        <v>67</v>
      </c>
      <c r="D48" s="6"/>
    </row>
    <row r="49" spans="1:4" x14ac:dyDescent="0.25">
      <c r="A49" s="1" t="s">
        <v>39</v>
      </c>
      <c r="B49" s="2">
        <v>1.3</v>
      </c>
      <c r="C49" s="2" t="s">
        <v>67</v>
      </c>
      <c r="D49" s="6"/>
    </row>
    <row r="50" spans="1:4" x14ac:dyDescent="0.25">
      <c r="A50" s="28" t="s">
        <v>34</v>
      </c>
      <c r="B50" s="2">
        <v>1</v>
      </c>
      <c r="C50" s="2" t="s">
        <v>67</v>
      </c>
      <c r="D50" s="6"/>
    </row>
    <row r="51" spans="1:4" ht="3.75" customHeight="1" thickBot="1" x14ac:dyDescent="0.3">
      <c r="A51" s="29"/>
      <c r="B51" s="30"/>
      <c r="C51" s="30"/>
      <c r="D51" s="31"/>
    </row>
    <row r="52" spans="1:4" ht="15.75" thickBot="1" x14ac:dyDescent="0.3">
      <c r="A52" s="11" t="s">
        <v>14</v>
      </c>
      <c r="B52" s="12"/>
      <c r="C52" s="12"/>
      <c r="D52" s="13">
        <f>SUM(D47:D50)</f>
        <v>1</v>
      </c>
    </row>
    <row r="53" spans="1:4" ht="15.75" thickBot="1" x14ac:dyDescent="0.3">
      <c r="A53" s="22"/>
      <c r="B53" s="23"/>
      <c r="C53" s="23"/>
      <c r="D53" s="23"/>
    </row>
    <row r="54" spans="1:4" s="32" customFormat="1" x14ac:dyDescent="0.25">
      <c r="A54" s="3" t="s">
        <v>36</v>
      </c>
      <c r="B54" s="4"/>
      <c r="C54" s="27" t="s">
        <v>35</v>
      </c>
      <c r="D54" s="5" t="s">
        <v>10</v>
      </c>
    </row>
    <row r="55" spans="1:4" s="32" customFormat="1" x14ac:dyDescent="0.25">
      <c r="A55" s="28" t="s">
        <v>37</v>
      </c>
      <c r="B55" s="7">
        <v>1</v>
      </c>
      <c r="C55" s="7" t="s">
        <v>67</v>
      </c>
      <c r="D55" s="34"/>
    </row>
    <row r="56" spans="1:4" s="32" customFormat="1" x14ac:dyDescent="0.25">
      <c r="A56" s="28" t="s">
        <v>38</v>
      </c>
      <c r="B56" s="7">
        <v>0.8</v>
      </c>
      <c r="C56" s="7" t="s">
        <v>66</v>
      </c>
      <c r="D56" s="34">
        <v>0.8</v>
      </c>
    </row>
    <row r="57" spans="1:4" s="32" customFormat="1" x14ac:dyDescent="0.25">
      <c r="A57" s="28" t="s">
        <v>52</v>
      </c>
      <c r="B57" s="7">
        <v>0.5</v>
      </c>
      <c r="C57" s="7" t="s">
        <v>67</v>
      </c>
      <c r="D57" s="34"/>
    </row>
    <row r="58" spans="1:4" ht="3.75" customHeight="1" x14ac:dyDescent="0.25">
      <c r="A58" s="8"/>
      <c r="B58" s="9"/>
      <c r="C58" s="9"/>
      <c r="D58" s="10"/>
    </row>
    <row r="59" spans="1:4" ht="15.75" thickBot="1" x14ac:dyDescent="0.3">
      <c r="A59" s="11" t="s">
        <v>14</v>
      </c>
      <c r="B59" s="12"/>
      <c r="C59" s="12"/>
      <c r="D59" s="13">
        <f>SUM(D55:D57)</f>
        <v>0.8</v>
      </c>
    </row>
    <row r="60" spans="1:4" s="32" customFormat="1" ht="15.75" thickBot="1" x14ac:dyDescent="0.3">
      <c r="A60" s="22"/>
      <c r="B60" s="23"/>
      <c r="C60" s="23"/>
      <c r="D60" s="23"/>
    </row>
    <row r="61" spans="1:4" x14ac:dyDescent="0.25">
      <c r="A61" s="3" t="s">
        <v>51</v>
      </c>
      <c r="B61" s="4"/>
      <c r="C61" s="27" t="s">
        <v>35</v>
      </c>
      <c r="D61" s="5" t="s">
        <v>10</v>
      </c>
    </row>
    <row r="62" spans="1:4" x14ac:dyDescent="0.25">
      <c r="A62" s="1" t="s">
        <v>78</v>
      </c>
      <c r="B62" s="2">
        <v>1</v>
      </c>
      <c r="C62" s="2" t="s">
        <v>66</v>
      </c>
      <c r="D62" s="6">
        <v>1</v>
      </c>
    </row>
    <row r="63" spans="1:4" x14ac:dyDescent="0.25">
      <c r="A63" s="1" t="s">
        <v>79</v>
      </c>
      <c r="B63" s="2">
        <v>0.3</v>
      </c>
      <c r="C63" s="2" t="s">
        <v>67</v>
      </c>
      <c r="D63" s="6"/>
    </row>
    <row r="64" spans="1:4" ht="3.75" customHeight="1" x14ac:dyDescent="0.25">
      <c r="A64" s="8"/>
      <c r="B64" s="9"/>
      <c r="C64" s="9"/>
      <c r="D64" s="10"/>
    </row>
    <row r="65" spans="1:4" ht="15.75" thickBot="1" x14ac:dyDescent="0.3">
      <c r="A65" s="11" t="s">
        <v>14</v>
      </c>
      <c r="B65" s="12"/>
      <c r="C65" s="12"/>
      <c r="D65" s="13">
        <f>SUM(D62:D63)</f>
        <v>1</v>
      </c>
    </row>
    <row r="66" spans="1:4" s="32" customFormat="1" ht="15.75" thickBot="1" x14ac:dyDescent="0.3">
      <c r="A66" s="22"/>
      <c r="B66" s="23"/>
      <c r="C66" s="23"/>
      <c r="D66" s="23"/>
    </row>
    <row r="67" spans="1:4" x14ac:dyDescent="0.25">
      <c r="A67" s="14" t="s">
        <v>29</v>
      </c>
      <c r="B67" s="15"/>
    </row>
    <row r="68" spans="1:4" x14ac:dyDescent="0.25">
      <c r="A68" s="66" t="s">
        <v>0</v>
      </c>
      <c r="B68" s="67">
        <f>K21</f>
        <v>0</v>
      </c>
    </row>
    <row r="69" spans="1:4" x14ac:dyDescent="0.25">
      <c r="A69" s="16" t="s">
        <v>19</v>
      </c>
      <c r="B69" s="17">
        <f>E30</f>
        <v>0</v>
      </c>
    </row>
    <row r="70" spans="1:4" x14ac:dyDescent="0.25">
      <c r="A70" s="16" t="s">
        <v>15</v>
      </c>
      <c r="B70" s="17">
        <f>D37</f>
        <v>1</v>
      </c>
    </row>
    <row r="71" spans="1:4" x14ac:dyDescent="0.25">
      <c r="A71" s="16" t="s">
        <v>30</v>
      </c>
      <c r="B71" s="17">
        <f>D44</f>
        <v>1</v>
      </c>
    </row>
    <row r="72" spans="1:4" x14ac:dyDescent="0.25">
      <c r="A72" s="16" t="s">
        <v>32</v>
      </c>
      <c r="B72" s="17">
        <f>D52</f>
        <v>1</v>
      </c>
    </row>
    <row r="73" spans="1:4" x14ac:dyDescent="0.25">
      <c r="A73" s="16" t="s">
        <v>36</v>
      </c>
      <c r="B73" s="17">
        <f>D59</f>
        <v>0.8</v>
      </c>
    </row>
    <row r="74" spans="1:4" x14ac:dyDescent="0.25">
      <c r="A74" s="33" t="s">
        <v>51</v>
      </c>
      <c r="B74" s="33">
        <f>D65</f>
        <v>1</v>
      </c>
    </row>
    <row r="75" spans="1:4" ht="3.75" customHeight="1" thickBot="1" x14ac:dyDescent="0.3">
      <c r="A75" s="18"/>
      <c r="B75" s="19"/>
    </row>
    <row r="76" spans="1:4" ht="15.75" thickBot="1" x14ac:dyDescent="0.3">
      <c r="A76" s="20" t="s">
        <v>31</v>
      </c>
      <c r="B76" s="21">
        <f>B69*B70*B71*B72*B73*B74</f>
        <v>0</v>
      </c>
    </row>
  </sheetData>
  <mergeCells count="6">
    <mergeCell ref="H3:K3"/>
    <mergeCell ref="A1:D1"/>
    <mergeCell ref="A2:D2"/>
    <mergeCell ref="A3:A4"/>
    <mergeCell ref="B3:D3"/>
    <mergeCell ref="E3:G3"/>
  </mergeCells>
  <pageMargins left="0.7" right="0.7" top="0.78740157499999996" bottom="0.78740157499999996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4"/>
  <sheetViews>
    <sheetView zoomScale="70" zoomScaleNormal="70" workbookViewId="0">
      <selection sqref="A1:F54"/>
    </sheetView>
  </sheetViews>
  <sheetFormatPr defaultRowHeight="15" x14ac:dyDescent="0.25"/>
  <cols>
    <col min="1" max="1" width="124.7109375" customWidth="1"/>
    <col min="2" max="2" width="10" bestFit="1" customWidth="1"/>
    <col min="3" max="3" width="10.140625" bestFit="1" customWidth="1"/>
    <col min="4" max="4" width="9.7109375" bestFit="1" customWidth="1"/>
    <col min="5" max="5" width="10.140625" bestFit="1" customWidth="1"/>
    <col min="6" max="6" width="12.7109375" bestFit="1" customWidth="1"/>
  </cols>
  <sheetData>
    <row r="1" spans="1:6" x14ac:dyDescent="0.25">
      <c r="A1" s="88" t="s">
        <v>41</v>
      </c>
      <c r="B1" s="88"/>
      <c r="C1" s="88"/>
      <c r="D1" s="88"/>
    </row>
    <row r="2" spans="1:6" ht="21" x14ac:dyDescent="0.35">
      <c r="A2" s="89" t="s">
        <v>77</v>
      </c>
      <c r="B2" s="89"/>
      <c r="C2" s="89"/>
      <c r="D2" s="89"/>
    </row>
    <row r="3" spans="1:6" ht="6.75" customHeight="1" thickBot="1" x14ac:dyDescent="0.3"/>
    <row r="4" spans="1:6" x14ac:dyDescent="0.25">
      <c r="A4" s="96" t="s">
        <v>0</v>
      </c>
      <c r="B4" s="98" t="s">
        <v>75</v>
      </c>
      <c r="C4" s="99"/>
      <c r="D4" s="100" t="s">
        <v>76</v>
      </c>
      <c r="E4" s="101"/>
      <c r="F4" s="94" t="s">
        <v>59</v>
      </c>
    </row>
    <row r="5" spans="1:6" ht="15.75" thickBot="1" x14ac:dyDescent="0.3">
      <c r="A5" s="97"/>
      <c r="B5" s="68" t="s">
        <v>68</v>
      </c>
      <c r="C5" s="69" t="s">
        <v>69</v>
      </c>
      <c r="D5" s="68" t="s">
        <v>68</v>
      </c>
      <c r="E5" s="81" t="s">
        <v>69</v>
      </c>
      <c r="F5" s="95"/>
    </row>
    <row r="6" spans="1:6" x14ac:dyDescent="0.25">
      <c r="A6" s="70" t="s">
        <v>1</v>
      </c>
      <c r="B6" s="75">
        <v>1</v>
      </c>
      <c r="C6" s="76">
        <v>2</v>
      </c>
      <c r="D6" s="71">
        <v>1</v>
      </c>
      <c r="E6" s="82"/>
      <c r="F6" s="49">
        <f>SUM(D6:E6)</f>
        <v>1</v>
      </c>
    </row>
    <row r="7" spans="1:6" x14ac:dyDescent="0.25">
      <c r="A7" s="70" t="s">
        <v>60</v>
      </c>
      <c r="B7" s="77">
        <v>1</v>
      </c>
      <c r="C7" s="78">
        <v>1</v>
      </c>
      <c r="D7" s="72"/>
      <c r="E7" s="83"/>
      <c r="F7" s="49">
        <f t="shared" ref="F7:F15" si="0">SUM(D7:E7)</f>
        <v>0</v>
      </c>
    </row>
    <row r="8" spans="1:6" x14ac:dyDescent="0.25">
      <c r="A8" s="73" t="s">
        <v>61</v>
      </c>
      <c r="B8" s="77">
        <v>4</v>
      </c>
      <c r="C8" s="78">
        <v>3</v>
      </c>
      <c r="D8" s="72"/>
      <c r="E8" s="83">
        <v>3</v>
      </c>
      <c r="F8" s="49">
        <f t="shared" si="0"/>
        <v>3</v>
      </c>
    </row>
    <row r="9" spans="1:6" x14ac:dyDescent="0.25">
      <c r="A9" s="70" t="s">
        <v>62</v>
      </c>
      <c r="B9" s="77">
        <v>1</v>
      </c>
      <c r="C9" s="78">
        <v>1</v>
      </c>
      <c r="D9" s="72"/>
      <c r="E9" s="83"/>
      <c r="F9" s="49">
        <f t="shared" si="0"/>
        <v>0</v>
      </c>
    </row>
    <row r="10" spans="1:6" x14ac:dyDescent="0.25">
      <c r="A10" s="70" t="s">
        <v>3</v>
      </c>
      <c r="B10" s="77">
        <v>4</v>
      </c>
      <c r="C10" s="78">
        <v>3</v>
      </c>
      <c r="D10" s="72"/>
      <c r="E10" s="83"/>
      <c r="F10" s="49">
        <f t="shared" si="0"/>
        <v>0</v>
      </c>
    </row>
    <row r="11" spans="1:6" x14ac:dyDescent="0.25">
      <c r="A11" s="70" t="s">
        <v>4</v>
      </c>
      <c r="B11" s="77">
        <v>4</v>
      </c>
      <c r="C11" s="78">
        <v>4</v>
      </c>
      <c r="D11" s="72">
        <v>4</v>
      </c>
      <c r="E11" s="83"/>
      <c r="F11" s="49">
        <f t="shared" si="0"/>
        <v>4</v>
      </c>
    </row>
    <row r="12" spans="1:6" x14ac:dyDescent="0.25">
      <c r="A12" s="70" t="s">
        <v>70</v>
      </c>
      <c r="B12" s="77">
        <v>4</v>
      </c>
      <c r="C12" s="78">
        <v>4</v>
      </c>
      <c r="D12" s="72"/>
      <c r="E12" s="83"/>
      <c r="F12" s="49">
        <f t="shared" si="0"/>
        <v>0</v>
      </c>
    </row>
    <row r="13" spans="1:6" x14ac:dyDescent="0.25">
      <c r="A13" s="70" t="s">
        <v>2</v>
      </c>
      <c r="B13" s="77">
        <v>4</v>
      </c>
      <c r="C13" s="78">
        <v>4</v>
      </c>
      <c r="D13" s="72"/>
      <c r="E13" s="83">
        <v>4</v>
      </c>
      <c r="F13" s="49">
        <f t="shared" si="0"/>
        <v>4</v>
      </c>
    </row>
    <row r="14" spans="1:6" x14ac:dyDescent="0.25">
      <c r="A14" s="70" t="s">
        <v>12</v>
      </c>
      <c r="B14" s="77">
        <v>4</v>
      </c>
      <c r="C14" s="78">
        <v>4</v>
      </c>
      <c r="D14" s="72"/>
      <c r="E14" s="83"/>
      <c r="F14" s="49">
        <f t="shared" si="0"/>
        <v>0</v>
      </c>
    </row>
    <row r="15" spans="1:6" ht="15" customHeight="1" thickBot="1" x14ac:dyDescent="0.3">
      <c r="A15" s="70" t="s">
        <v>13</v>
      </c>
      <c r="B15" s="79"/>
      <c r="C15" s="80"/>
      <c r="D15" s="72"/>
      <c r="E15" s="83"/>
      <c r="F15" s="84">
        <f t="shared" si="0"/>
        <v>0</v>
      </c>
    </row>
    <row r="16" spans="1:6" ht="3.75" customHeight="1" thickBot="1" x14ac:dyDescent="0.3">
      <c r="A16" s="8"/>
      <c r="B16" s="9"/>
      <c r="C16" s="9"/>
      <c r="D16" s="9"/>
      <c r="E16" s="9"/>
      <c r="F16" s="10"/>
    </row>
    <row r="17" spans="1:6" ht="15" customHeight="1" thickBot="1" x14ac:dyDescent="0.3">
      <c r="A17" s="11" t="s">
        <v>14</v>
      </c>
      <c r="B17" s="12"/>
      <c r="C17" s="12"/>
      <c r="D17" s="12"/>
      <c r="E17" s="12">
        <f>SUM(E6:E16)</f>
        <v>7</v>
      </c>
      <c r="F17" s="39">
        <f>SUM(F6:F15)</f>
        <v>12</v>
      </c>
    </row>
    <row r="18" spans="1:6" s="32" customFormat="1" ht="7.5" customHeight="1" thickBot="1" x14ac:dyDescent="0.3">
      <c r="A18" s="74"/>
      <c r="B18" s="23"/>
      <c r="C18" s="23"/>
      <c r="D18" s="23"/>
      <c r="E18" s="23"/>
      <c r="F18" s="23"/>
    </row>
    <row r="19" spans="1:6" x14ac:dyDescent="0.25">
      <c r="A19" s="3" t="s">
        <v>48</v>
      </c>
      <c r="B19" s="4" t="s">
        <v>9</v>
      </c>
      <c r="C19" s="27" t="s">
        <v>35</v>
      </c>
      <c r="D19" s="5" t="s">
        <v>10</v>
      </c>
    </row>
    <row r="20" spans="1:6" x14ac:dyDescent="0.25">
      <c r="A20" s="1" t="s">
        <v>46</v>
      </c>
      <c r="B20" s="2">
        <v>1</v>
      </c>
      <c r="C20" s="2" t="s">
        <v>71</v>
      </c>
      <c r="D20" s="6">
        <v>1</v>
      </c>
    </row>
    <row r="21" spans="1:6" x14ac:dyDescent="0.25">
      <c r="A21" s="1" t="s">
        <v>44</v>
      </c>
      <c r="B21" s="2">
        <v>0.8</v>
      </c>
      <c r="C21" s="2" t="s">
        <v>72</v>
      </c>
      <c r="D21" s="6">
        <v>0.8</v>
      </c>
    </row>
    <row r="22" spans="1:6" x14ac:dyDescent="0.25">
      <c r="A22" s="1" t="s">
        <v>45</v>
      </c>
      <c r="B22" s="2">
        <v>0.6</v>
      </c>
      <c r="C22" s="2" t="s">
        <v>73</v>
      </c>
      <c r="D22" s="6"/>
    </row>
    <row r="23" spans="1:6" ht="15" customHeight="1" x14ac:dyDescent="0.25">
      <c r="A23" s="1" t="s">
        <v>47</v>
      </c>
      <c r="B23" s="2">
        <v>0.3</v>
      </c>
      <c r="C23" s="2" t="s">
        <v>73</v>
      </c>
      <c r="D23" s="6"/>
    </row>
    <row r="24" spans="1:6" ht="3.75" customHeight="1" x14ac:dyDescent="0.25">
      <c r="A24" s="8"/>
      <c r="B24" s="9"/>
      <c r="C24" s="9"/>
      <c r="D24" s="10"/>
    </row>
    <row r="25" spans="1:6" ht="15.75" thickBot="1" x14ac:dyDescent="0.3">
      <c r="A25" s="11" t="s">
        <v>14</v>
      </c>
      <c r="B25" s="12">
        <v>1.8</v>
      </c>
      <c r="C25" s="85">
        <f>F17</f>
        <v>12</v>
      </c>
      <c r="D25" s="13">
        <f>B25*C25</f>
        <v>21.6</v>
      </c>
    </row>
    <row r="26" spans="1:6" ht="15.75" thickBot="1" x14ac:dyDescent="0.3"/>
    <row r="27" spans="1:6" x14ac:dyDescent="0.25">
      <c r="A27" s="3" t="s">
        <v>15</v>
      </c>
      <c r="B27" s="4" t="s">
        <v>9</v>
      </c>
      <c r="C27" s="4" t="s">
        <v>35</v>
      </c>
      <c r="D27" s="5" t="s">
        <v>10</v>
      </c>
    </row>
    <row r="28" spans="1:6" x14ac:dyDescent="0.25">
      <c r="A28" s="1" t="s">
        <v>42</v>
      </c>
      <c r="B28" s="2">
        <v>1</v>
      </c>
      <c r="C28" s="2" t="s">
        <v>72</v>
      </c>
      <c r="D28" s="6">
        <v>1</v>
      </c>
    </row>
    <row r="29" spans="1:6" x14ac:dyDescent="0.25">
      <c r="A29" s="1" t="s">
        <v>43</v>
      </c>
      <c r="B29" s="2">
        <v>0.5</v>
      </c>
      <c r="C29" s="2"/>
      <c r="D29" s="6"/>
    </row>
    <row r="30" spans="1:6" ht="3.75" customHeight="1" x14ac:dyDescent="0.25">
      <c r="A30" s="1"/>
      <c r="B30" s="2"/>
      <c r="C30" s="2"/>
      <c r="D30" s="6"/>
    </row>
    <row r="31" spans="1:6" ht="15.75" thickBot="1" x14ac:dyDescent="0.3">
      <c r="A31" s="24" t="s">
        <v>14</v>
      </c>
      <c r="B31" s="25">
        <v>0.5</v>
      </c>
      <c r="C31" s="25"/>
      <c r="D31" s="26">
        <f>SUM(D28:D29)</f>
        <v>1</v>
      </c>
    </row>
    <row r="32" spans="1:6" ht="7.5" customHeight="1" thickBot="1" x14ac:dyDescent="0.3"/>
    <row r="33" spans="1:4" x14ac:dyDescent="0.25">
      <c r="A33" s="3" t="s">
        <v>25</v>
      </c>
      <c r="B33" s="4" t="s">
        <v>9</v>
      </c>
      <c r="C33" s="27" t="s">
        <v>35</v>
      </c>
      <c r="D33" s="5" t="s">
        <v>10</v>
      </c>
    </row>
    <row r="34" spans="1:4" x14ac:dyDescent="0.25">
      <c r="A34" s="1" t="s">
        <v>26</v>
      </c>
      <c r="B34" s="2">
        <v>0.5</v>
      </c>
      <c r="C34" s="2" t="s">
        <v>73</v>
      </c>
      <c r="D34" s="6"/>
    </row>
    <row r="35" spans="1:4" x14ac:dyDescent="0.25">
      <c r="A35" s="1" t="s">
        <v>27</v>
      </c>
      <c r="B35" s="2">
        <v>0.8</v>
      </c>
      <c r="C35" s="2" t="s">
        <v>72</v>
      </c>
      <c r="D35" s="6"/>
    </row>
    <row r="36" spans="1:4" x14ac:dyDescent="0.25">
      <c r="A36" s="1" t="s">
        <v>28</v>
      </c>
      <c r="B36" s="2">
        <v>1</v>
      </c>
      <c r="C36" s="2" t="s">
        <v>73</v>
      </c>
      <c r="D36" s="6">
        <v>1</v>
      </c>
    </row>
    <row r="37" spans="1:4" ht="3.75" customHeight="1" x14ac:dyDescent="0.25">
      <c r="A37" s="8"/>
      <c r="B37" s="9"/>
      <c r="C37" s="9"/>
      <c r="D37" s="10"/>
    </row>
    <row r="38" spans="1:4" ht="15.75" thickBot="1" x14ac:dyDescent="0.3">
      <c r="A38" s="11" t="s">
        <v>14</v>
      </c>
      <c r="B38" s="12">
        <v>1</v>
      </c>
      <c r="C38" s="12"/>
      <c r="D38" s="13">
        <f>SUM(D34:D36)</f>
        <v>1</v>
      </c>
    </row>
    <row r="39" spans="1:4" ht="15.75" thickBot="1" x14ac:dyDescent="0.3">
      <c r="A39" s="22"/>
      <c r="B39" s="23"/>
      <c r="C39" s="23"/>
      <c r="D39" s="23"/>
    </row>
    <row r="40" spans="1:4" x14ac:dyDescent="0.25">
      <c r="A40" s="3" t="s">
        <v>32</v>
      </c>
      <c r="B40" s="4" t="s">
        <v>9</v>
      </c>
      <c r="C40" s="27" t="s">
        <v>35</v>
      </c>
      <c r="D40" s="5" t="s">
        <v>10</v>
      </c>
    </row>
    <row r="41" spans="1:4" x14ac:dyDescent="0.25">
      <c r="A41" s="1" t="s">
        <v>53</v>
      </c>
      <c r="B41" s="2">
        <v>1</v>
      </c>
      <c r="C41" s="2" t="s">
        <v>72</v>
      </c>
      <c r="D41" s="6">
        <v>1</v>
      </c>
    </row>
    <row r="42" spans="1:4" x14ac:dyDescent="0.25">
      <c r="A42" s="1" t="s">
        <v>54</v>
      </c>
      <c r="B42" s="2">
        <v>0.8</v>
      </c>
      <c r="C42" s="2" t="s">
        <v>73</v>
      </c>
      <c r="D42" s="6"/>
    </row>
    <row r="43" spans="1:4" x14ac:dyDescent="0.25">
      <c r="A43" s="1" t="s">
        <v>49</v>
      </c>
      <c r="B43" s="2">
        <v>0.7</v>
      </c>
      <c r="C43" s="2" t="s">
        <v>73</v>
      </c>
      <c r="D43" s="6"/>
    </row>
    <row r="44" spans="1:4" x14ac:dyDescent="0.25">
      <c r="A44" s="1" t="s">
        <v>50</v>
      </c>
      <c r="B44" s="2">
        <v>0.5</v>
      </c>
      <c r="C44" s="2" t="s">
        <v>73</v>
      </c>
      <c r="D44" s="6"/>
    </row>
    <row r="45" spans="1:4" ht="3.75" customHeight="1" thickBot="1" x14ac:dyDescent="0.3">
      <c r="A45" s="29"/>
      <c r="B45" s="30"/>
      <c r="C45" s="30"/>
      <c r="D45" s="31"/>
    </row>
    <row r="46" spans="1:4" ht="15.75" thickBot="1" x14ac:dyDescent="0.3">
      <c r="A46" s="11" t="s">
        <v>14</v>
      </c>
      <c r="B46" s="12">
        <v>1</v>
      </c>
      <c r="C46" s="12"/>
      <c r="D46" s="13">
        <f>SUM(D41:D44)</f>
        <v>1</v>
      </c>
    </row>
    <row r="47" spans="1:4" ht="15.75" thickBot="1" x14ac:dyDescent="0.3">
      <c r="A47" s="22"/>
      <c r="B47" s="23"/>
      <c r="C47" s="23"/>
      <c r="D47" s="23"/>
    </row>
    <row r="48" spans="1:4" x14ac:dyDescent="0.25">
      <c r="A48" s="14" t="s">
        <v>29</v>
      </c>
      <c r="B48" s="15"/>
    </row>
    <row r="49" spans="1:2" x14ac:dyDescent="0.25">
      <c r="A49" s="16" t="s">
        <v>74</v>
      </c>
      <c r="B49" s="17">
        <f>D25</f>
        <v>21.6</v>
      </c>
    </row>
    <row r="50" spans="1:2" x14ac:dyDescent="0.25">
      <c r="A50" s="16" t="s">
        <v>15</v>
      </c>
      <c r="B50" s="17">
        <f>D31</f>
        <v>1</v>
      </c>
    </row>
    <row r="51" spans="1:2" x14ac:dyDescent="0.25">
      <c r="A51" s="16" t="s">
        <v>30</v>
      </c>
      <c r="B51" s="17">
        <f>D38</f>
        <v>1</v>
      </c>
    </row>
    <row r="52" spans="1:2" x14ac:dyDescent="0.25">
      <c r="A52" s="16" t="s">
        <v>32</v>
      </c>
      <c r="B52" s="17">
        <f>D46</f>
        <v>1</v>
      </c>
    </row>
    <row r="53" spans="1:2" ht="3.75" customHeight="1" thickBot="1" x14ac:dyDescent="0.3">
      <c r="A53" s="18"/>
      <c r="B53" s="19"/>
    </row>
    <row r="54" spans="1:2" ht="15.75" thickBot="1" x14ac:dyDescent="0.3">
      <c r="A54" s="20" t="s">
        <v>31</v>
      </c>
      <c r="B54" s="21">
        <f>B49*B50*B51*B52</f>
        <v>21.6</v>
      </c>
    </row>
  </sheetData>
  <mergeCells count="6">
    <mergeCell ref="F4:F5"/>
    <mergeCell ref="A1:D1"/>
    <mergeCell ref="A2:D2"/>
    <mergeCell ref="A4:A5"/>
    <mergeCell ref="B4:C4"/>
    <mergeCell ref="D4:E4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Sanace</vt:lpstr>
      <vt:lpstr>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Čermák</dc:creator>
  <cp:lastModifiedBy>Lukáš Čermák</cp:lastModifiedBy>
  <cp:lastPrinted>2020-06-30T11:19:19Z</cp:lastPrinted>
  <dcterms:created xsi:type="dcterms:W3CDTF">2020-02-20T09:51:08Z</dcterms:created>
  <dcterms:modified xsi:type="dcterms:W3CDTF">2023-04-11T15:22:33Z</dcterms:modified>
</cp:coreProperties>
</file>